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Instructions" sheetId="1" state="visible" r:id="rId1"/>
    <sheet xmlns:r="http://schemas.openxmlformats.org/officeDocument/2006/relationships" name="Device_Inventory" sheetId="2" state="visible" r:id="rId2"/>
    <sheet xmlns:r="http://schemas.openxmlformats.org/officeDocument/2006/relationships" name="Upgrade_Path_Matrix" sheetId="3" state="visible" r:id="rId3"/>
    <sheet xmlns:r="http://schemas.openxmlformats.org/officeDocument/2006/relationships" name="Budget_Calc" sheetId="4" state="visible" r:id="rId4"/>
    <sheet xmlns:r="http://schemas.openxmlformats.org/officeDocument/2006/relationships" name="Timeline_Gantt" sheetId="5" state="visible" r:id="rId5"/>
    <sheet xmlns:r="http://schemas.openxmlformats.org/officeDocument/2006/relationships" name="Risk_Register" sheetId="6" state="visible" r:id="rId6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sz val="16"/>
    </font>
    <font>
      <b val="1"/>
    </font>
  </fonts>
  <fills count="3">
    <fill>
      <patternFill/>
    </fill>
    <fill>
      <patternFill patternType="gray125"/>
    </fill>
    <fill>
      <patternFill patternType="solid">
        <fgColor rgb="00FFF9C4"/>
        <bgColor rgb="00FFF9C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2" fillId="0" borderId="0" pivotButton="0" quotePrefix="0" xfId="0"/>
    <xf numFmtId="0" fontId="0" fillId="2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10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Windows 10 Migration Planner – 2025</t>
        </is>
      </c>
    </row>
    <row r="2">
      <c r="A2" t="inlineStr"/>
    </row>
    <row r="3">
      <c r="A3" t="inlineStr">
        <is>
          <t>How to use this workbook:</t>
        </is>
      </c>
    </row>
    <row r="4">
      <c r="A4" t="inlineStr">
        <is>
          <t>1. Fill in Device_Inventory with every Windows 10 endpoint.</t>
        </is>
      </c>
    </row>
    <row r="5">
      <c r="A5" t="inlineStr">
        <is>
          <t>2. Upgrade_Path_Matrix &amp; Budget_Calc will auto-summarise counts and costs.</t>
        </is>
      </c>
    </row>
    <row r="6">
      <c r="A6" t="inlineStr">
        <is>
          <t>3. Adjust yellow-highlighted inputs (licences, ESU, labour rates) in Budget_Calc.</t>
        </is>
      </c>
    </row>
    <row r="7">
      <c r="A7" t="inlineStr">
        <is>
          <t>4. Plan rollout dates in Timeline_Gantt. Durations auto-calc.</t>
        </is>
      </c>
    </row>
    <row r="8">
      <c r="A8" t="inlineStr">
        <is>
          <t>5. Track risks in Risk_Register (likelihood x impact).</t>
        </is>
      </c>
    </row>
    <row r="9">
      <c r="A9" t="inlineStr"/>
    </row>
    <row r="10">
      <c r="A10" t="inlineStr">
        <is>
          <t>Tip: If you import to Google Sheets, re-check formulas and named ranges.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P2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9" customWidth="1" min="1" max="1"/>
    <col width="19" customWidth="1" min="2" max="2"/>
    <col width="19" customWidth="1" min="3" max="3"/>
    <col width="19" customWidth="1" min="4" max="4"/>
    <col width="19" customWidth="1" min="5" max="5"/>
    <col width="19" customWidth="1" min="6" max="6"/>
    <col width="19" customWidth="1" min="7" max="7"/>
    <col width="19" customWidth="1" min="8" max="8"/>
    <col width="19" customWidth="1" min="9" max="9"/>
    <col width="19" customWidth="1" min="10" max="10"/>
    <col width="19" customWidth="1" min="11" max="11"/>
    <col width="19" customWidth="1" min="12" max="12"/>
    <col width="19" customWidth="1" min="13" max="13"/>
    <col width="19" customWidth="1" min="14" max="14"/>
    <col width="19" customWidth="1" min="15" max="15"/>
    <col width="19" customWidth="1" min="16" max="16"/>
  </cols>
  <sheetData>
    <row r="1">
      <c r="A1" s="1" t="inlineStr">
        <is>
          <t>Asset_ID</t>
        </is>
      </c>
      <c r="B1" s="1" t="inlineStr">
        <is>
          <t>User</t>
        </is>
      </c>
      <c r="C1" s="1" t="inlineStr">
        <is>
          <t>Department</t>
        </is>
      </c>
      <c r="D1" s="1" t="inlineStr">
        <is>
          <t>Location</t>
        </is>
      </c>
      <c r="E1" s="1" t="inlineStr">
        <is>
          <t>Make_Model</t>
        </is>
      </c>
      <c r="F1" s="1" t="inlineStr">
        <is>
          <t>CPU</t>
        </is>
      </c>
      <c r="G1" s="1" t="inlineStr">
        <is>
          <t>RAM_GB</t>
        </is>
      </c>
      <c r="H1" s="1" t="inlineStr">
        <is>
          <t>Storage_GB</t>
        </is>
      </c>
      <c r="I1" s="1" t="inlineStr">
        <is>
          <t>Purchase_Date</t>
        </is>
      </c>
      <c r="J1" s="1" t="inlineStr">
        <is>
          <t>Warranty_End</t>
        </is>
      </c>
      <c r="K1" s="1" t="inlineStr">
        <is>
          <t>OS_Version</t>
        </is>
      </c>
      <c r="L1" s="1" t="inlineStr">
        <is>
          <t>TPM_2.0 (Y/N)</t>
        </is>
      </c>
      <c r="M1" s="1" t="inlineStr">
        <is>
          <t>Secure_Boot (Y/N)</t>
        </is>
      </c>
      <c r="N1" s="1" t="inlineStr">
        <is>
          <t>Upgrade_Path (Upgrade/Replace/Retire)</t>
        </is>
      </c>
      <c r="O1" s="1" t="inlineStr">
        <is>
          <t>Age_Years</t>
        </is>
      </c>
      <c r="P1" s="1" t="inlineStr">
        <is>
          <t>Notes</t>
        </is>
      </c>
    </row>
    <row r="2">
      <c r="O2">
        <f>IFERROR(DATEDIF(I2,TODAY(),"y"),"")</f>
        <v/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D4"/>
  <sheetViews>
    <sheetView workbookViewId="0">
      <selection activeCell="A1" sqref="A1"/>
    </sheetView>
  </sheetViews>
  <sheetFormatPr baseColWidth="8" defaultRowHeight="15"/>
  <cols>
    <col width="24" customWidth="1" min="1" max="1"/>
    <col width="24" customWidth="1" min="2" max="2"/>
    <col width="24" customWidth="1" min="3" max="3"/>
    <col width="24" customWidth="1" min="4" max="4"/>
  </cols>
  <sheetData>
    <row r="1">
      <c r="A1" s="1" t="inlineStr">
        <is>
          <t>Upgrade_Path</t>
        </is>
      </c>
      <c r="B1" s="1" t="inlineStr">
        <is>
          <t>Count</t>
        </is>
      </c>
      <c r="C1" s="1" t="inlineStr">
        <is>
          <t>Avg_Device_Cost</t>
        </is>
      </c>
      <c r="D1" s="1" t="inlineStr">
        <is>
          <t>Total_Device_Cost</t>
        </is>
      </c>
    </row>
    <row r="2">
      <c r="A2" t="inlineStr">
        <is>
          <t>Upgrade</t>
        </is>
      </c>
      <c r="B2">
        <f>COUNTIF(Device_Inventory!N:N,"Upgrade")</f>
        <v/>
      </c>
      <c r="C2">
        <f>Budget_Calc!B8</f>
        <v/>
      </c>
      <c r="D2">
        <f>B2*C2</f>
        <v/>
      </c>
    </row>
    <row r="3">
      <c r="A3" t="inlineStr">
        <is>
          <t>Replace</t>
        </is>
      </c>
      <c r="B3">
        <f>COUNTIF(Device_Inventory!N:N,"Replace")</f>
        <v/>
      </c>
      <c r="C3">
        <f>Budget_Calc!B9</f>
        <v/>
      </c>
      <c r="D3">
        <f>B3*C3</f>
        <v/>
      </c>
    </row>
    <row r="4">
      <c r="A4" t="inlineStr">
        <is>
          <t>Retire</t>
        </is>
      </c>
      <c r="B4">
        <f>COUNTIF(Device_Inventory!N:N,"Retire")</f>
        <v/>
      </c>
      <c r="C4">
        <f>Budget_Calc!B10</f>
        <v/>
      </c>
      <c r="D4">
        <f>B4*C4</f>
        <v/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17"/>
  <sheetViews>
    <sheetView workbookViewId="0">
      <selection activeCell="A1" sqref="A1"/>
    </sheetView>
  </sheetViews>
  <sheetFormatPr baseColWidth="8" defaultRowHeight="15"/>
  <cols>
    <col width="42" customWidth="1" min="1" max="1"/>
    <col width="42" customWidth="1" min="2" max="2"/>
    <col width="42" customWidth="1" min="3" max="3"/>
  </cols>
  <sheetData>
    <row r="1">
      <c r="A1" s="1" t="inlineStr">
        <is>
          <t>Item</t>
        </is>
      </c>
      <c r="B1" s="1" t="inlineStr">
        <is>
          <t>Value</t>
        </is>
      </c>
      <c r="C1" s="1" t="inlineStr">
        <is>
          <t>Unit</t>
        </is>
      </c>
    </row>
    <row r="2">
      <c r="A2" t="inlineStr">
        <is>
          <t>INPUTS (edit yellow cells)</t>
        </is>
      </c>
      <c r="B2" s="2" t="inlineStr"/>
      <c r="C2" t="inlineStr"/>
    </row>
    <row r="3">
      <c r="A3" t="inlineStr">
        <is>
          <t>Licence cost per user (Windows 11 / M365)</t>
        </is>
      </c>
      <c r="B3" s="2" t="n">
        <v>120</v>
      </c>
      <c r="C3" t="inlineStr">
        <is>
          <t>AUD</t>
        </is>
      </c>
    </row>
    <row r="4">
      <c r="A4" t="inlineStr">
        <is>
          <t>ESU cost per device / year (fallback)</t>
        </is>
      </c>
      <c r="B4" s="2" t="n">
        <v>90</v>
      </c>
      <c r="C4" t="inlineStr">
        <is>
          <t>AUD</t>
        </is>
      </c>
    </row>
    <row r="5">
      <c r="A5" t="inlineStr">
        <is>
          <t>Average labour hours per device (upgrade)</t>
        </is>
      </c>
      <c r="B5" s="2" t="n">
        <v>1.5</v>
      </c>
      <c r="C5" t="inlineStr">
        <is>
          <t>hrs</t>
        </is>
      </c>
    </row>
    <row r="6">
      <c r="A6" t="inlineStr">
        <is>
          <t>Engineer labour rate</t>
        </is>
      </c>
      <c r="B6" s="2" t="n">
        <v>180</v>
      </c>
      <c r="C6" t="inlineStr">
        <is>
          <t>AUD/hr</t>
        </is>
      </c>
    </row>
    <row r="7">
      <c r="A7" t="inlineStr">
        <is>
          <t>Average hardware replacement cost/device</t>
        </is>
      </c>
      <c r="B7" s="2" t="n">
        <v>1450</v>
      </c>
      <c r="C7" t="inlineStr">
        <is>
          <t>AUD</t>
        </is>
      </c>
    </row>
    <row r="8">
      <c r="A8" t="inlineStr">
        <is>
          <t>Average imaging/deployment hours/device</t>
        </is>
      </c>
      <c r="B8">
        <f>($B$4*$B$5)+$B$2</f>
        <v/>
      </c>
      <c r="C8" t="inlineStr">
        <is>
          <t>hrs</t>
        </is>
      </c>
    </row>
    <row r="9">
      <c r="A9" t="inlineStr">
        <is>
          <t>Upgrade cost/device (calc)</t>
        </is>
      </c>
      <c r="B9">
        <f>$B$6+($B$7*$B$5)</f>
        <v/>
      </c>
      <c r="C9" t="inlineStr">
        <is>
          <t>AUD</t>
        </is>
      </c>
    </row>
    <row r="10">
      <c r="A10" t="inlineStr">
        <is>
          <t>Replace cost/device (calc)</t>
        </is>
      </c>
      <c r="B10">
        <f>($B$4*$B$5*0.5)</f>
        <v/>
      </c>
      <c r="C10" t="inlineStr">
        <is>
          <t>AUD</t>
        </is>
      </c>
    </row>
    <row r="11">
      <c r="A11" t="inlineStr">
        <is>
          <t>Retire cost/device (calc)</t>
        </is>
      </c>
      <c r="B11" t="inlineStr"/>
      <c r="C11" t="inlineStr">
        <is>
          <t>AUD</t>
        </is>
      </c>
    </row>
    <row r="12">
      <c r="A12" t="inlineStr">
        <is>
          <t>---</t>
        </is>
      </c>
      <c r="B12" t="inlineStr"/>
      <c r="C12" t="inlineStr"/>
    </row>
    <row r="13">
      <c r="A13" t="inlineStr">
        <is>
          <t>TOTALS (auto)</t>
        </is>
      </c>
      <c r="B13">
        <f>Upgrade_Path_Matrix!B2</f>
        <v/>
      </c>
      <c r="C13" t="inlineStr"/>
    </row>
    <row r="14">
      <c r="A14" t="inlineStr">
        <is>
          <t>Total Upgrade Devices</t>
        </is>
      </c>
      <c r="B14">
        <f>Upgrade_Path_Matrix!B3</f>
        <v/>
      </c>
      <c r="C14" t="inlineStr"/>
    </row>
    <row r="15">
      <c r="A15" t="inlineStr">
        <is>
          <t>Total Replace Devices</t>
        </is>
      </c>
      <c r="B15">
        <f>Upgrade_Path_Matrix!B4</f>
        <v/>
      </c>
      <c r="C15" t="inlineStr"/>
    </row>
    <row r="16">
      <c r="A16" t="inlineStr">
        <is>
          <t>Total Retire Devices</t>
        </is>
      </c>
      <c r="B16">
        <f>B13*B8 + B14*B9 + B15*B10</f>
        <v/>
      </c>
      <c r="C16" t="inlineStr"/>
    </row>
    <row r="17">
      <c r="A17" t="inlineStr">
        <is>
          <t>Total Budget (AUD)</t>
        </is>
      </c>
      <c r="B17" t="inlineStr"/>
      <c r="C17" t="inlineStr">
        <is>
          <t>AUD</t>
        </is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G6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2" customWidth="1" min="1" max="1"/>
    <col width="22" customWidth="1" min="2" max="2"/>
    <col width="22" customWidth="1" min="3" max="3"/>
    <col width="22" customWidth="1" min="4" max="4"/>
    <col width="22" customWidth="1" min="5" max="5"/>
    <col width="22" customWidth="1" min="6" max="6"/>
    <col width="22" customWidth="1" min="7" max="7"/>
  </cols>
  <sheetData>
    <row r="1">
      <c r="A1" s="1" t="inlineStr">
        <is>
          <t>Task</t>
        </is>
      </c>
      <c r="B1" s="1" t="inlineStr">
        <is>
          <t>Phase</t>
        </is>
      </c>
      <c r="C1" s="1" t="inlineStr">
        <is>
          <t>Start_Date</t>
        </is>
      </c>
      <c r="D1" s="1" t="inlineStr">
        <is>
          <t>End_Date</t>
        </is>
      </c>
      <c r="E1" s="1" t="inlineStr">
        <is>
          <t>Duration_Days</t>
        </is>
      </c>
      <c r="F1" s="1" t="inlineStr">
        <is>
          <t>Owner</t>
        </is>
      </c>
      <c r="G1" s="1" t="inlineStr">
        <is>
          <t>Status</t>
        </is>
      </c>
    </row>
    <row r="2">
      <c r="A2" t="inlineStr">
        <is>
          <t>Inventory devices</t>
        </is>
      </c>
      <c r="B2" t="inlineStr">
        <is>
          <t>Inventory</t>
        </is>
      </c>
      <c r="C2" t="inlineStr">
        <is>
          <t>2025-01-08</t>
        </is>
      </c>
      <c r="D2" t="inlineStr">
        <is>
          <t>2025-01-19</t>
        </is>
      </c>
      <c r="E2">
        <f>D2-C2</f>
        <v/>
      </c>
      <c r="F2" t="inlineStr">
        <is>
          <t>IT Ops</t>
        </is>
      </c>
      <c r="G2" t="inlineStr">
        <is>
          <t>Not Started</t>
        </is>
      </c>
    </row>
    <row r="3">
      <c r="A3" t="inlineStr">
        <is>
          <t>Pilot upgrade</t>
        </is>
      </c>
      <c r="B3" t="inlineStr">
        <is>
          <t>Pilot</t>
        </is>
      </c>
      <c r="C3" t="inlineStr">
        <is>
          <t>2025-01-22</t>
        </is>
      </c>
      <c r="D3" t="inlineStr">
        <is>
          <t>2025-02-05</t>
        </is>
      </c>
      <c r="E3">
        <f>D3-C3</f>
        <v/>
      </c>
      <c r="F3" t="inlineStr">
        <is>
          <t>IT Ops</t>
        </is>
      </c>
      <c r="G3" t="inlineStr">
        <is>
          <t>Not Started</t>
        </is>
      </c>
    </row>
    <row r="4">
      <c r="A4" t="inlineStr">
        <is>
          <t>Dept rollout A</t>
        </is>
      </c>
      <c r="B4" t="inlineStr">
        <is>
          <t>Rollout</t>
        </is>
      </c>
      <c r="C4" t="inlineStr">
        <is>
          <t>2025-02-10</t>
        </is>
      </c>
      <c r="D4" t="inlineStr">
        <is>
          <t>2025-03-01</t>
        </is>
      </c>
      <c r="E4">
        <f>D4-C4</f>
        <v/>
      </c>
      <c r="F4" t="inlineStr">
        <is>
          <t>Project Team</t>
        </is>
      </c>
      <c r="G4" t="inlineStr">
        <is>
          <t>Not Started</t>
        </is>
      </c>
    </row>
    <row r="5">
      <c r="A5" t="inlineStr">
        <is>
          <t>Dept rollout B</t>
        </is>
      </c>
      <c r="B5" t="inlineStr">
        <is>
          <t>Rollout</t>
        </is>
      </c>
      <c r="C5" t="inlineStr">
        <is>
          <t>2025-03-02</t>
        </is>
      </c>
      <c r="D5" t="inlineStr">
        <is>
          <t>2025-03-20</t>
        </is>
      </c>
      <c r="E5">
        <f>D5-C5</f>
        <v/>
      </c>
      <c r="F5" t="inlineStr">
        <is>
          <t>Project Team</t>
        </is>
      </c>
      <c r="G5" t="inlineStr">
        <is>
          <t>Not Started</t>
        </is>
      </c>
    </row>
    <row r="6">
      <c r="A6" t="inlineStr">
        <is>
          <t>Post-migration audit</t>
        </is>
      </c>
      <c r="B6" t="inlineStr">
        <is>
          <t>Audit</t>
        </is>
      </c>
      <c r="C6" t="inlineStr">
        <is>
          <t>2025-03-21</t>
        </is>
      </c>
      <c r="D6" t="inlineStr">
        <is>
          <t>2025-04-05</t>
        </is>
      </c>
      <c r="E6">
        <f>D6-C6</f>
        <v/>
      </c>
      <c r="F6" t="inlineStr">
        <is>
          <t>Security</t>
        </is>
      </c>
      <c r="G6" t="inlineStr">
        <is>
          <t>Not Started</t>
        </is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G2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2" customWidth="1" min="1" max="1"/>
    <col width="22" customWidth="1" min="2" max="2"/>
    <col width="22" customWidth="1" min="3" max="3"/>
    <col width="22" customWidth="1" min="4" max="4"/>
    <col width="22" customWidth="1" min="5" max="5"/>
    <col width="22" customWidth="1" min="6" max="6"/>
    <col width="22" customWidth="1" min="7" max="7"/>
  </cols>
  <sheetData>
    <row r="1">
      <c r="A1" s="1" t="inlineStr">
        <is>
          <t>Risk</t>
        </is>
      </c>
      <c r="B1" s="1" t="inlineStr">
        <is>
          <t>Likelihood (1-5)</t>
        </is>
      </c>
      <c r="C1" s="1" t="inlineStr">
        <is>
          <t>Impact (1-5)</t>
        </is>
      </c>
      <c r="D1" s="1" t="inlineStr">
        <is>
          <t>Score</t>
        </is>
      </c>
      <c r="E1" s="1" t="inlineStr">
        <is>
          <t>Mitigation</t>
        </is>
      </c>
      <c r="F1" s="1" t="inlineStr">
        <is>
          <t>Owner</t>
        </is>
      </c>
      <c r="G1" s="1" t="inlineStr">
        <is>
          <t>Status</t>
        </is>
      </c>
    </row>
    <row r="2">
      <c r="D2">
        <f>B2*C2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2025-07-23T14:51:14Z</dcterms:created>
  <dcterms:modified xmlns:dcterms="http://purl.org/dc/terms/" xmlns:xsi="http://www.w3.org/2001/XMLSchema-instance" xsi:type="dcterms:W3CDTF">2025-07-23T14:51:14Z</dcterms:modified>
</cp:coreProperties>
</file>